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480" windowHeight="9465"/>
  </bookViews>
  <sheets>
    <sheet name="B6-neu" sheetId="6" r:id="rId1"/>
    <sheet name="B6" sheetId="5" r:id="rId2"/>
    <sheet name="Tabelle2" sheetId="2" r:id="rId3"/>
    <sheet name="Tabelle3" sheetId="3" r:id="rId4"/>
    <sheet name="Tabelle4" sheetId="4" r:id="rId5"/>
  </sheets>
  <calcPr calcId="125725"/>
</workbook>
</file>

<file path=xl/calcChain.xml><?xml version="1.0" encoding="utf-8"?>
<calcChain xmlns="http://schemas.openxmlformats.org/spreadsheetml/2006/main">
  <c r="G26" i="6"/>
  <c r="H14"/>
  <c r="F14"/>
  <c r="B14"/>
  <c r="E14"/>
  <c r="D9" s="1"/>
  <c r="D14" s="1"/>
  <c r="G14"/>
  <c r="I14"/>
  <c r="J14"/>
  <c r="F22"/>
  <c r="F23"/>
  <c r="F24"/>
  <c r="G27"/>
  <c r="B29"/>
  <c r="C29"/>
  <c r="D29"/>
  <c r="E29"/>
  <c r="F29"/>
  <c r="G29"/>
  <c r="G26" i="5"/>
  <c r="C29"/>
  <c r="G27"/>
  <c r="G29" s="1"/>
  <c r="B14"/>
  <c r="E14"/>
  <c r="D9" s="1"/>
  <c r="D14" s="1"/>
  <c r="G14"/>
  <c r="I14"/>
  <c r="J14"/>
  <c r="F22"/>
  <c r="F23"/>
  <c r="F29" s="1"/>
  <c r="F24"/>
  <c r="B29"/>
  <c r="D29"/>
  <c r="E29"/>
</calcChain>
</file>

<file path=xl/comments1.xml><?xml version="1.0" encoding="utf-8"?>
<comments xmlns="http://schemas.openxmlformats.org/spreadsheetml/2006/main">
  <authors>
    <author>Administrator</author>
  </authors>
  <commentList>
    <comment ref="B9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 Planungskosten Stadt </t>
        </r>
      </text>
    </comment>
    <comment ref="E9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Planungskosten Stadt-</t>
        </r>
      </text>
    </comment>
    <comment ref="G9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 Planung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B9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 Planungskosten Stadt </t>
        </r>
      </text>
    </comment>
    <comment ref="E9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Planungskosten Stadt-</t>
        </r>
      </text>
    </comment>
    <comment ref="G9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 Planung</t>
        </r>
      </text>
    </comment>
  </commentList>
</comments>
</file>

<file path=xl/sharedStrings.xml><?xml version="1.0" encoding="utf-8"?>
<sst xmlns="http://schemas.openxmlformats.org/spreadsheetml/2006/main" count="106" uniqueCount="24">
  <si>
    <t>HHJ</t>
  </si>
  <si>
    <t>Insgesamt</t>
  </si>
  <si>
    <t>EUR</t>
  </si>
  <si>
    <t xml:space="preserve">Bezeichnung </t>
  </si>
  <si>
    <t xml:space="preserve">EÜ B 6 / </t>
  </si>
  <si>
    <t>Leipziger Caussee</t>
  </si>
  <si>
    <t>Ausgabe</t>
  </si>
  <si>
    <t>Einnahme</t>
  </si>
  <si>
    <t>VE</t>
  </si>
  <si>
    <t>Gesamt</t>
  </si>
  <si>
    <t>Fortführung</t>
  </si>
  <si>
    <t xml:space="preserve">reiner Eigenmittelanteil  Stadt: </t>
  </si>
  <si>
    <t xml:space="preserve"> Planung</t>
  </si>
  <si>
    <t>Grunderwerb</t>
  </si>
  <si>
    <t>Tiefbau</t>
  </si>
  <si>
    <t>Planung</t>
  </si>
  <si>
    <t>Tiefbauleistung</t>
  </si>
  <si>
    <t>Zuweisung v. Land</t>
  </si>
  <si>
    <t>Zuweisung DB AG</t>
  </si>
  <si>
    <t>Grunerwerb</t>
  </si>
  <si>
    <t>PSP-Element 7.660096</t>
  </si>
  <si>
    <t>Zuweisung vom Land</t>
  </si>
  <si>
    <t xml:space="preserve"> =  200.000 EUR</t>
  </si>
  <si>
    <t>Anlage 3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</si>
</sst>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8"/>
      <name val="Arial"/>
      <family val="2"/>
    </font>
    <font>
      <sz val="10"/>
      <color indexed="8"/>
      <name val="Calibri"/>
      <family val="2"/>
    </font>
    <font>
      <sz val="11"/>
      <color indexed="8"/>
      <name val="Arial"/>
      <family val="2"/>
    </font>
    <font>
      <sz val="8"/>
      <name val="Calibri"/>
      <family val="2"/>
    </font>
    <font>
      <sz val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0" borderId="8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3" fontId="1" fillId="0" borderId="14" xfId="0" applyNumberFormat="1" applyFont="1" applyBorder="1" applyAlignment="1">
      <alignment horizontal="center" vertical="center"/>
    </xf>
    <xf numFmtId="0" fontId="3" fillId="0" borderId="2" xfId="0" applyFont="1" applyBorder="1"/>
    <xf numFmtId="0" fontId="1" fillId="0" borderId="15" xfId="0" applyFont="1" applyBorder="1" applyAlignment="1">
      <alignment horizontal="center"/>
    </xf>
    <xf numFmtId="0" fontId="3" fillId="0" borderId="0" xfId="0" applyFont="1" applyBorder="1"/>
    <xf numFmtId="0" fontId="3" fillId="0" borderId="16" xfId="0" applyFont="1" applyBorder="1"/>
    <xf numFmtId="0" fontId="3" fillId="0" borderId="1" xfId="0" applyFont="1" applyBorder="1"/>
    <xf numFmtId="0" fontId="1" fillId="0" borderId="3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3" fontId="6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3" fontId="6" fillId="2" borderId="3" xfId="0" applyNumberFormat="1" applyFont="1" applyFill="1" applyBorder="1" applyAlignment="1">
      <alignment horizontal="center"/>
    </xf>
    <xf numFmtId="3" fontId="1" fillId="2" borderId="3" xfId="0" applyNumberFormat="1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3" fontId="6" fillId="3" borderId="15" xfId="0" applyNumberFormat="1" applyFont="1" applyFill="1" applyBorder="1" applyAlignment="1">
      <alignment horizontal="center"/>
    </xf>
    <xf numFmtId="3" fontId="1" fillId="3" borderId="9" xfId="0" applyNumberFormat="1" applyFont="1" applyFill="1" applyBorder="1" applyAlignment="1">
      <alignment horizontal="center"/>
    </xf>
    <xf numFmtId="3" fontId="6" fillId="3" borderId="12" xfId="0" applyNumberFormat="1" applyFont="1" applyFill="1" applyBorder="1" applyAlignment="1">
      <alignment horizontal="center"/>
    </xf>
    <xf numFmtId="3" fontId="1" fillId="3" borderId="1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3" fontId="1" fillId="3" borderId="11" xfId="0" applyNumberFormat="1" applyFont="1" applyFill="1" applyBorder="1" applyAlignment="1"/>
    <xf numFmtId="0" fontId="2" fillId="0" borderId="0" xfId="0" applyFont="1" applyBorder="1"/>
    <xf numFmtId="0" fontId="0" fillId="0" borderId="16" xfId="0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3" fontId="1" fillId="0" borderId="19" xfId="0" applyNumberFormat="1" applyFont="1" applyBorder="1" applyAlignment="1">
      <alignment horizontal="center" vertical="center"/>
    </xf>
    <xf numFmtId="3" fontId="6" fillId="3" borderId="17" xfId="0" applyNumberFormat="1" applyFont="1" applyFill="1" applyBorder="1" applyAlignment="1">
      <alignment horizontal="center"/>
    </xf>
    <xf numFmtId="3" fontId="6" fillId="3" borderId="18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3" fontId="1" fillId="2" borderId="5" xfId="0" applyNumberFormat="1" applyFont="1" applyFill="1" applyBorder="1" applyAlignment="1">
      <alignment horizontal="center"/>
    </xf>
    <xf numFmtId="0" fontId="8" fillId="0" borderId="0" xfId="0" applyFont="1"/>
    <xf numFmtId="0" fontId="6" fillId="3" borderId="15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3" fontId="6" fillId="4" borderId="12" xfId="0" applyNumberFormat="1" applyFont="1" applyFill="1" applyBorder="1" applyAlignment="1">
      <alignment horizontal="center"/>
    </xf>
    <xf numFmtId="3" fontId="1" fillId="4" borderId="11" xfId="0" applyNumberFormat="1" applyFont="1" applyFill="1" applyBorder="1" applyAlignment="1">
      <alignment horizontal="center"/>
    </xf>
    <xf numFmtId="0" fontId="1" fillId="0" borderId="20" xfId="0" applyFont="1" applyBorder="1"/>
    <xf numFmtId="0" fontId="3" fillId="0" borderId="21" xfId="0" applyFont="1" applyBorder="1"/>
    <xf numFmtId="0" fontId="1" fillId="0" borderId="22" xfId="0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3" fontId="1" fillId="0" borderId="26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3" fontId="1" fillId="0" borderId="27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3" fontId="10" fillId="0" borderId="15" xfId="0" applyNumberFormat="1" applyFont="1" applyFill="1" applyBorder="1" applyAlignment="1">
      <alignment horizontal="center" vertical="center"/>
    </xf>
    <xf numFmtId="3" fontId="10" fillId="0" borderId="22" xfId="0" applyNumberFormat="1" applyFont="1" applyFill="1" applyBorder="1" applyAlignment="1">
      <alignment horizontal="center" vertical="center"/>
    </xf>
    <xf numFmtId="3" fontId="1" fillId="0" borderId="12" xfId="0" applyNumberFormat="1" applyFont="1" applyFill="1" applyBorder="1" applyAlignment="1">
      <alignment horizontal="center"/>
    </xf>
    <xf numFmtId="3" fontId="1" fillId="0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2" fillId="0" borderId="0" xfId="0" applyNumberFormat="1" applyFont="1" applyBorder="1" applyAlignment="1">
      <alignment horizontal="left"/>
    </xf>
    <xf numFmtId="3" fontId="1" fillId="0" borderId="15" xfId="0" applyNumberFormat="1" applyFont="1" applyBorder="1" applyAlignment="1">
      <alignment horizontal="center" vertical="center"/>
    </xf>
    <xf numFmtId="3" fontId="1" fillId="0" borderId="22" xfId="0" applyNumberFormat="1" applyFont="1" applyBorder="1" applyAlignment="1">
      <alignment horizontal="center" vertical="center"/>
    </xf>
    <xf numFmtId="3" fontId="1" fillId="0" borderId="24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2" fillId="0" borderId="29" xfId="0" applyFont="1" applyBorder="1"/>
    <xf numFmtId="0" fontId="2" fillId="0" borderId="30" xfId="0" applyFont="1" applyBorder="1"/>
    <xf numFmtId="0" fontId="6" fillId="0" borderId="30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3" fontId="11" fillId="0" borderId="31" xfId="0" applyNumberFormat="1" applyFont="1" applyBorder="1" applyAlignment="1">
      <alignment horizontal="left"/>
    </xf>
    <xf numFmtId="0" fontId="2" fillId="0" borderId="29" xfId="0" applyFont="1" applyBorder="1" applyAlignment="1">
      <alignment horizontal="left"/>
    </xf>
    <xf numFmtId="3" fontId="1" fillId="0" borderId="32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30" xfId="0" applyFont="1" applyBorder="1"/>
    <xf numFmtId="0" fontId="2" fillId="0" borderId="30" xfId="0" applyFont="1" applyBorder="1" applyAlignment="1">
      <alignment vertical="center"/>
    </xf>
    <xf numFmtId="0" fontId="2" fillId="0" borderId="28" xfId="0" applyFont="1" applyBorder="1"/>
    <xf numFmtId="0" fontId="7" fillId="0" borderId="29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31" xfId="0" applyFont="1" applyBorder="1"/>
    <xf numFmtId="0" fontId="3" fillId="0" borderId="31" xfId="0" applyFont="1" applyBorder="1" applyAlignment="1">
      <alignment vertical="center"/>
    </xf>
    <xf numFmtId="0" fontId="2" fillId="0" borderId="29" xfId="0" applyFont="1" applyBorder="1" applyAlignment="1">
      <alignment horizontal="left" vertical="center"/>
    </xf>
    <xf numFmtId="0" fontId="12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9"/>
  <sheetViews>
    <sheetView tabSelected="1" zoomScaleNormal="100" workbookViewId="0">
      <selection activeCell="I19" sqref="I19"/>
    </sheetView>
  </sheetViews>
  <sheetFormatPr baseColWidth="10" defaultRowHeight="15"/>
  <cols>
    <col min="1" max="1" width="22" customWidth="1"/>
    <col min="2" max="3" width="9.42578125" customWidth="1"/>
    <col min="4" max="4" width="9.85546875" customWidth="1"/>
    <col min="5" max="7" width="10.7109375" customWidth="1"/>
    <col min="8" max="8" width="12.28515625" customWidth="1"/>
    <col min="9" max="9" width="10.7109375" customWidth="1"/>
    <col min="10" max="10" width="10.28515625" customWidth="1"/>
    <col min="11" max="11" width="12.5703125" customWidth="1"/>
    <col min="12" max="12" width="10.5703125" customWidth="1"/>
    <col min="13" max="13" width="12.140625" customWidth="1"/>
    <col min="14" max="14" width="10.5703125" customWidth="1"/>
    <col min="15" max="15" width="12.7109375" customWidth="1"/>
  </cols>
  <sheetData>
    <row r="1" spans="1:16" ht="13.5" customHeight="1">
      <c r="A1" s="117" t="s">
        <v>23</v>
      </c>
    </row>
    <row r="2" spans="1:16" ht="20.25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</row>
    <row r="4" spans="1:16" ht="15.75" thickBot="1">
      <c r="A4" s="89"/>
    </row>
    <row r="5" spans="1:16" ht="15.75" thickBot="1">
      <c r="A5" s="96" t="s">
        <v>3</v>
      </c>
      <c r="B5" s="47" t="s">
        <v>0</v>
      </c>
      <c r="C5" s="47"/>
      <c r="D5" s="1"/>
      <c r="E5" s="1"/>
      <c r="F5" s="1"/>
      <c r="G5" s="1"/>
      <c r="H5" s="1"/>
      <c r="I5" s="1"/>
      <c r="J5" s="69"/>
      <c r="N5" s="4"/>
      <c r="O5" s="4"/>
      <c r="P5" s="4"/>
    </row>
    <row r="6" spans="1:16" ht="15.75" thickBot="1">
      <c r="A6" s="97" t="s">
        <v>20</v>
      </c>
      <c r="B6" s="28">
        <v>2012</v>
      </c>
      <c r="C6" s="28"/>
      <c r="D6" s="14"/>
      <c r="E6" s="26">
        <v>2013</v>
      </c>
      <c r="F6" s="14"/>
      <c r="G6" s="28">
        <v>2014</v>
      </c>
      <c r="H6" s="28"/>
      <c r="I6" s="29">
        <v>2015</v>
      </c>
      <c r="J6" s="70"/>
      <c r="O6" s="4"/>
      <c r="P6" s="4"/>
    </row>
    <row r="7" spans="1:16">
      <c r="A7" s="98" t="s">
        <v>4</v>
      </c>
      <c r="B7" s="7" t="s">
        <v>6</v>
      </c>
      <c r="C7" s="27" t="s">
        <v>7</v>
      </c>
      <c r="D7" s="24" t="s">
        <v>8</v>
      </c>
      <c r="E7" s="5" t="s">
        <v>6</v>
      </c>
      <c r="F7" s="24" t="s">
        <v>7</v>
      </c>
      <c r="G7" s="7" t="s">
        <v>6</v>
      </c>
      <c r="H7" s="27" t="s">
        <v>7</v>
      </c>
      <c r="I7" s="5" t="s">
        <v>6</v>
      </c>
      <c r="J7" s="52" t="s">
        <v>7</v>
      </c>
      <c r="O7" s="4"/>
    </row>
    <row r="8" spans="1:16" ht="15.75" thickBot="1">
      <c r="A8" s="101" t="s">
        <v>5</v>
      </c>
      <c r="B8" s="8" t="s">
        <v>2</v>
      </c>
      <c r="C8" s="15" t="s">
        <v>2</v>
      </c>
      <c r="D8" s="17" t="s">
        <v>2</v>
      </c>
      <c r="E8" s="6" t="s">
        <v>2</v>
      </c>
      <c r="F8" s="17" t="s">
        <v>2</v>
      </c>
      <c r="G8" s="8" t="s">
        <v>2</v>
      </c>
      <c r="H8" s="15" t="s">
        <v>2</v>
      </c>
      <c r="I8" s="6" t="s">
        <v>2</v>
      </c>
      <c r="J8" s="53" t="s">
        <v>2</v>
      </c>
      <c r="O8" s="4"/>
    </row>
    <row r="9" spans="1:16" ht="21" customHeight="1" thickBot="1">
      <c r="A9" s="102" t="s">
        <v>12</v>
      </c>
      <c r="B9" s="10">
        <v>85800</v>
      </c>
      <c r="C9" s="81">
        <v>0</v>
      </c>
      <c r="D9" s="82">
        <f>SUM(E14+G14+I14+B29)</f>
        <v>3845500</v>
      </c>
      <c r="E9" s="9">
        <v>113600</v>
      </c>
      <c r="F9" s="82"/>
      <c r="G9" s="10">
        <v>85600</v>
      </c>
      <c r="H9" s="18">
        <v>0</v>
      </c>
      <c r="I9" s="9">
        <v>100000</v>
      </c>
      <c r="J9" s="83">
        <v>0</v>
      </c>
      <c r="O9" s="4"/>
    </row>
    <row r="10" spans="1:16" ht="14.25" customHeight="1" thickBot="1">
      <c r="A10" s="104" t="s">
        <v>13</v>
      </c>
      <c r="B10" s="75"/>
      <c r="C10" s="76"/>
      <c r="D10" s="77"/>
      <c r="E10" s="78"/>
      <c r="F10" s="79"/>
      <c r="G10" s="75">
        <v>20000</v>
      </c>
      <c r="H10" s="77"/>
      <c r="I10" s="78">
        <v>81200</v>
      </c>
      <c r="J10" s="80"/>
      <c r="O10" s="4"/>
    </row>
    <row r="11" spans="1:16" ht="14.25" customHeight="1" thickBot="1">
      <c r="A11" s="104" t="s">
        <v>14</v>
      </c>
      <c r="B11" s="74"/>
      <c r="C11" s="71"/>
      <c r="D11" s="23"/>
      <c r="E11" s="72"/>
      <c r="F11" s="73"/>
      <c r="G11" s="74"/>
      <c r="H11" s="23"/>
      <c r="I11" s="72">
        <v>1600000</v>
      </c>
      <c r="J11" s="80"/>
      <c r="O11" s="4"/>
    </row>
    <row r="12" spans="1:16" ht="16.5" customHeight="1" thickBot="1">
      <c r="A12" s="103" t="s">
        <v>21</v>
      </c>
      <c r="B12" s="75"/>
      <c r="C12" s="76"/>
      <c r="D12" s="77"/>
      <c r="E12" s="78"/>
      <c r="F12" s="79">
        <v>75600</v>
      </c>
      <c r="G12" s="75"/>
      <c r="H12" s="79">
        <v>118200</v>
      </c>
      <c r="I12" s="78"/>
      <c r="J12" s="80">
        <v>1486200</v>
      </c>
      <c r="O12" s="4"/>
    </row>
    <row r="13" spans="1:16" ht="14.1" customHeight="1" thickBot="1">
      <c r="A13" s="100" t="s">
        <v>18</v>
      </c>
      <c r="B13" s="94"/>
      <c r="C13" s="33"/>
      <c r="D13" s="19"/>
      <c r="E13" s="31"/>
      <c r="F13" s="19"/>
      <c r="G13" s="32"/>
      <c r="H13" s="19"/>
      <c r="I13" s="51"/>
      <c r="J13" s="54"/>
      <c r="O13" s="4"/>
    </row>
    <row r="14" spans="1:16" ht="13.5" customHeight="1">
      <c r="A14" s="105" t="s">
        <v>9</v>
      </c>
      <c r="B14" s="38">
        <f>SUM(B9:B13)</f>
        <v>85800</v>
      </c>
      <c r="C14" s="65">
        <v>0</v>
      </c>
      <c r="D14" s="67">
        <f t="shared" ref="D14:J14" si="0">SUM(D9:D13)</f>
        <v>3845500</v>
      </c>
      <c r="E14" s="36">
        <f t="shared" si="0"/>
        <v>113600</v>
      </c>
      <c r="F14" s="45">
        <f t="shared" si="0"/>
        <v>75600</v>
      </c>
      <c r="G14" s="38">
        <f t="shared" si="0"/>
        <v>105600</v>
      </c>
      <c r="H14" s="45">
        <f t="shared" si="0"/>
        <v>118200</v>
      </c>
      <c r="I14" s="36">
        <f t="shared" si="0"/>
        <v>1781200</v>
      </c>
      <c r="J14" s="55">
        <f t="shared" si="0"/>
        <v>1486200</v>
      </c>
      <c r="O14" s="4"/>
    </row>
    <row r="15" spans="1:16" ht="6" customHeight="1" thickBot="1">
      <c r="A15" s="95"/>
      <c r="B15" s="39"/>
      <c r="C15" s="66"/>
      <c r="D15" s="68"/>
      <c r="E15" s="37"/>
      <c r="F15" s="42"/>
      <c r="G15" s="39"/>
      <c r="H15" s="46"/>
      <c r="I15" s="40"/>
      <c r="J15" s="56"/>
      <c r="O15" s="4"/>
    </row>
    <row r="16" spans="1:16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5.75" thickBot="1">
      <c r="O17" s="2"/>
    </row>
    <row r="18" spans="1:15" ht="15.75" thickBot="1">
      <c r="A18" s="96" t="s">
        <v>10</v>
      </c>
      <c r="B18" s="48" t="s">
        <v>0</v>
      </c>
      <c r="C18" s="48"/>
      <c r="D18" s="30"/>
      <c r="E18" s="12"/>
      <c r="F18" s="13"/>
      <c r="G18" s="12"/>
      <c r="O18" s="2"/>
    </row>
    <row r="19" spans="1:15" ht="15.75" thickBot="1">
      <c r="A19" s="110"/>
      <c r="B19" s="59">
        <v>2016</v>
      </c>
      <c r="C19" s="59"/>
      <c r="D19" s="26">
        <v>2017</v>
      </c>
      <c r="E19" s="14"/>
      <c r="F19" s="60" t="s">
        <v>1</v>
      </c>
      <c r="G19" s="22"/>
      <c r="O19" s="2"/>
    </row>
    <row r="20" spans="1:15">
      <c r="A20" s="111"/>
      <c r="B20" s="7" t="s">
        <v>6</v>
      </c>
      <c r="C20" s="27" t="s">
        <v>7</v>
      </c>
      <c r="D20" s="5" t="s">
        <v>6</v>
      </c>
      <c r="E20" s="24" t="s">
        <v>7</v>
      </c>
      <c r="F20" s="61" t="s">
        <v>6</v>
      </c>
      <c r="G20" s="16" t="s">
        <v>7</v>
      </c>
      <c r="O20" s="2"/>
    </row>
    <row r="21" spans="1:15" ht="15.75" thickBot="1">
      <c r="A21" s="112"/>
      <c r="B21" s="8" t="s">
        <v>2</v>
      </c>
      <c r="C21" s="15" t="s">
        <v>2</v>
      </c>
      <c r="D21" s="6" t="s">
        <v>2</v>
      </c>
      <c r="E21" s="17" t="s">
        <v>2</v>
      </c>
      <c r="F21" s="8" t="s">
        <v>2</v>
      </c>
      <c r="G21" s="17" t="s">
        <v>2</v>
      </c>
      <c r="O21" s="2"/>
    </row>
    <row r="22" spans="1:15" ht="15.75" thickBot="1">
      <c r="A22" s="108" t="s">
        <v>15</v>
      </c>
      <c r="B22" s="106">
        <v>20000</v>
      </c>
      <c r="C22" s="90"/>
      <c r="D22" s="9">
        <v>0</v>
      </c>
      <c r="E22" s="18">
        <v>0</v>
      </c>
      <c r="F22" s="10">
        <f>SUM(B9+E9+G9+I9+B22)</f>
        <v>405000</v>
      </c>
      <c r="G22" s="18">
        <v>0</v>
      </c>
      <c r="O22" s="2"/>
    </row>
    <row r="23" spans="1:15" ht="15.75" thickBot="1">
      <c r="A23" s="113" t="s">
        <v>19</v>
      </c>
      <c r="B23" s="75">
        <v>0</v>
      </c>
      <c r="C23" s="92"/>
      <c r="D23" s="78"/>
      <c r="E23" s="77"/>
      <c r="F23" s="75">
        <f>SUM(G10+I10)</f>
        <v>101200</v>
      </c>
      <c r="G23" s="93"/>
      <c r="O23" s="2"/>
    </row>
    <row r="24" spans="1:15" ht="15.75" thickBot="1">
      <c r="A24" s="114" t="s">
        <v>16</v>
      </c>
      <c r="B24" s="74">
        <v>1825100</v>
      </c>
      <c r="C24" s="91"/>
      <c r="D24" s="72"/>
      <c r="E24" s="23"/>
      <c r="F24" s="74">
        <f>SUM(I11+B24)</f>
        <v>3425100</v>
      </c>
      <c r="G24" s="23"/>
      <c r="J24" s="88"/>
      <c r="O24" s="2"/>
    </row>
    <row r="25" spans="1:15" ht="15.75" thickBot="1">
      <c r="A25" s="100"/>
      <c r="B25" s="94"/>
      <c r="C25" s="33"/>
      <c r="D25" s="35"/>
      <c r="E25" s="23"/>
      <c r="F25" s="32"/>
      <c r="G25" s="19"/>
      <c r="O25" s="2"/>
    </row>
    <row r="26" spans="1:15" ht="15.75" thickBot="1">
      <c r="A26" s="115" t="s">
        <v>17</v>
      </c>
      <c r="B26" s="107"/>
      <c r="C26" s="25">
        <v>871300</v>
      </c>
      <c r="D26" s="34">
        <v>0</v>
      </c>
      <c r="E26" s="21">
        <v>0</v>
      </c>
      <c r="F26" s="32"/>
      <c r="G26" s="20">
        <f>SUM(F12+H12+J12+C26)</f>
        <v>2551300</v>
      </c>
      <c r="O26" s="2"/>
    </row>
    <row r="27" spans="1:15" ht="15" customHeight="1">
      <c r="A27" s="109" t="s">
        <v>18</v>
      </c>
      <c r="B27" s="62">
        <v>0</v>
      </c>
      <c r="C27" s="84">
        <v>600000</v>
      </c>
      <c r="D27" s="57">
        <v>0</v>
      </c>
      <c r="E27" s="86">
        <v>580000</v>
      </c>
      <c r="F27" s="62">
        <v>0</v>
      </c>
      <c r="G27" s="86">
        <f>SUM(B27:F27)</f>
        <v>1180000</v>
      </c>
      <c r="O27" s="2"/>
    </row>
    <row r="28" spans="1:15" ht="12.75" customHeight="1" thickBot="1">
      <c r="A28" s="99"/>
      <c r="B28" s="58"/>
      <c r="C28" s="85"/>
      <c r="D28" s="35"/>
      <c r="E28" s="87"/>
      <c r="F28" s="58"/>
      <c r="G28" s="87"/>
      <c r="O28" s="2"/>
    </row>
    <row r="29" spans="1:15" ht="17.25" customHeight="1">
      <c r="A29" s="116" t="s">
        <v>9</v>
      </c>
      <c r="B29" s="38">
        <f>SUM(B22:B24)</f>
        <v>1845100</v>
      </c>
      <c r="C29" s="43">
        <f>SUM(C26:C28)</f>
        <v>1471300</v>
      </c>
      <c r="D29" s="36">
        <f>SUM(D22:D27)</f>
        <v>0</v>
      </c>
      <c r="E29" s="45">
        <f>SUM(E22:E27)</f>
        <v>580000</v>
      </c>
      <c r="F29" s="38">
        <f>SUM(F22:F27)</f>
        <v>3931300</v>
      </c>
      <c r="G29" s="45">
        <f>SUM(G22:G27)</f>
        <v>3731300</v>
      </c>
      <c r="O29" s="2"/>
    </row>
    <row r="30" spans="1:15" ht="3.75" customHeight="1" thickBot="1">
      <c r="A30" s="95"/>
      <c r="B30" s="63"/>
      <c r="C30" s="44"/>
      <c r="D30" s="41"/>
      <c r="E30" s="46"/>
      <c r="F30" s="63"/>
      <c r="G30" s="49"/>
      <c r="K30" s="2"/>
      <c r="L30" s="2"/>
      <c r="M30" s="2"/>
      <c r="N30" s="2"/>
      <c r="O30" s="2"/>
    </row>
    <row r="31" spans="1:15">
      <c r="A31" s="2"/>
      <c r="B31" s="2"/>
      <c r="C31" s="2"/>
      <c r="D31" s="2"/>
      <c r="K31" s="2"/>
      <c r="L31" s="2"/>
      <c r="M31" s="2"/>
      <c r="N31" s="2"/>
      <c r="O31" s="2"/>
    </row>
    <row r="32" spans="1:15">
      <c r="A32" s="50" t="s">
        <v>11</v>
      </c>
      <c r="B32" s="11"/>
      <c r="C32" s="11"/>
      <c r="D32" s="1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11" t="s">
        <v>22</v>
      </c>
      <c r="B33" s="11"/>
      <c r="C33" s="11"/>
      <c r="D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</sheetData>
  <phoneticPr fontId="9" type="noConversion"/>
  <pageMargins left="0.70866141732283472" right="0.70866141732283472" top="0.78740157480314965" bottom="0.78740157480314965" header="0.31496062992125984" footer="0.31496062992125984"/>
  <pageSetup paperSize="9" orientation="landscape" r:id="rId1"/>
  <headerFooter alignWithMargins="0">
    <oddHeader xml:space="preserve">&amp;C&amp;"-,Fett"&amp;U
&amp;"Arial,Fett"
3.3  Zahlungsfluss 2012 -2017 (Neueinstellung in  HH- Plan 2012 ff.)&amp;"Arial,Standard"&amp;U
&amp;10Brücke /Straße (insgesamt in kreuzungsbedingten Kosten)-nach Kostenschätzung Stand:  2012&amp;11
</oddHeader>
    <oddFooter>&amp;C&amp;"Arial,Standard"-1-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view="pageLayout" topLeftCell="A5" zoomScaleNormal="100" workbookViewId="0">
      <selection activeCell="I22" sqref="I22"/>
    </sheetView>
  </sheetViews>
  <sheetFormatPr baseColWidth="10" defaultRowHeight="15"/>
  <cols>
    <col min="1" max="1" width="22" customWidth="1"/>
    <col min="2" max="3" width="9.42578125" customWidth="1"/>
    <col min="4" max="4" width="9.85546875" customWidth="1"/>
    <col min="5" max="7" width="10.7109375" customWidth="1"/>
    <col min="8" max="8" width="12.28515625" customWidth="1"/>
    <col min="9" max="9" width="10.7109375" customWidth="1"/>
    <col min="10" max="10" width="10.28515625" customWidth="1"/>
    <col min="11" max="11" width="12.5703125" customWidth="1"/>
    <col min="12" max="12" width="10.5703125" customWidth="1"/>
    <col min="13" max="13" width="12.140625" customWidth="1"/>
    <col min="14" max="14" width="10.5703125" customWidth="1"/>
    <col min="15" max="15" width="12.7109375" customWidth="1"/>
  </cols>
  <sheetData>
    <row r="1" spans="1:16" ht="13.5" customHeight="1">
      <c r="A1" s="117" t="s">
        <v>23</v>
      </c>
    </row>
    <row r="2" spans="1:16" ht="20.25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</row>
    <row r="4" spans="1:16" ht="15.75" thickBot="1">
      <c r="A4" s="89"/>
    </row>
    <row r="5" spans="1:16" ht="15.75" thickBot="1">
      <c r="A5" s="96" t="s">
        <v>3</v>
      </c>
      <c r="B5" s="47" t="s">
        <v>0</v>
      </c>
      <c r="C5" s="47"/>
      <c r="D5" s="1"/>
      <c r="E5" s="1"/>
      <c r="F5" s="1"/>
      <c r="G5" s="1"/>
      <c r="H5" s="1"/>
      <c r="I5" s="1"/>
      <c r="J5" s="69"/>
      <c r="N5" s="4"/>
      <c r="O5" s="4"/>
      <c r="P5" s="4"/>
    </row>
    <row r="6" spans="1:16" ht="15.75" thickBot="1">
      <c r="A6" s="97" t="s">
        <v>20</v>
      </c>
      <c r="B6" s="28">
        <v>2012</v>
      </c>
      <c r="C6" s="28"/>
      <c r="D6" s="14"/>
      <c r="E6" s="26">
        <v>2013</v>
      </c>
      <c r="F6" s="14"/>
      <c r="G6" s="28">
        <v>2014</v>
      </c>
      <c r="H6" s="28"/>
      <c r="I6" s="29">
        <v>2015</v>
      </c>
      <c r="J6" s="70"/>
      <c r="O6" s="4"/>
      <c r="P6" s="4"/>
    </row>
    <row r="7" spans="1:16">
      <c r="A7" s="98" t="s">
        <v>4</v>
      </c>
      <c r="B7" s="7" t="s">
        <v>6</v>
      </c>
      <c r="C7" s="27" t="s">
        <v>7</v>
      </c>
      <c r="D7" s="24" t="s">
        <v>8</v>
      </c>
      <c r="E7" s="5" t="s">
        <v>6</v>
      </c>
      <c r="F7" s="24" t="s">
        <v>7</v>
      </c>
      <c r="G7" s="7" t="s">
        <v>6</v>
      </c>
      <c r="H7" s="27" t="s">
        <v>7</v>
      </c>
      <c r="I7" s="5" t="s">
        <v>6</v>
      </c>
      <c r="J7" s="52" t="s">
        <v>7</v>
      </c>
      <c r="O7" s="4"/>
    </row>
    <row r="8" spans="1:16" ht="15.75" thickBot="1">
      <c r="A8" s="101" t="s">
        <v>5</v>
      </c>
      <c r="B8" s="8" t="s">
        <v>2</v>
      </c>
      <c r="C8" s="15" t="s">
        <v>2</v>
      </c>
      <c r="D8" s="17" t="s">
        <v>2</v>
      </c>
      <c r="E8" s="6" t="s">
        <v>2</v>
      </c>
      <c r="F8" s="17" t="s">
        <v>2</v>
      </c>
      <c r="G8" s="8" t="s">
        <v>2</v>
      </c>
      <c r="H8" s="15" t="s">
        <v>2</v>
      </c>
      <c r="I8" s="6" t="s">
        <v>2</v>
      </c>
      <c r="J8" s="53" t="s">
        <v>2</v>
      </c>
      <c r="O8" s="4"/>
    </row>
    <row r="9" spans="1:16" ht="21" customHeight="1" thickBot="1">
      <c r="A9" s="102" t="s">
        <v>12</v>
      </c>
      <c r="B9" s="10">
        <v>85800</v>
      </c>
      <c r="C9" s="81">
        <v>0</v>
      </c>
      <c r="D9" s="82">
        <f>SUM(E14+G14+I14+B29)</f>
        <v>3845500</v>
      </c>
      <c r="E9" s="9">
        <v>113600</v>
      </c>
      <c r="F9" s="82">
        <v>0</v>
      </c>
      <c r="G9" s="10">
        <v>85600</v>
      </c>
      <c r="H9" s="18">
        <v>0</v>
      </c>
      <c r="I9" s="9">
        <v>100000</v>
      </c>
      <c r="J9" s="83">
        <v>0</v>
      </c>
      <c r="O9" s="4"/>
    </row>
    <row r="10" spans="1:16" ht="14.25" customHeight="1" thickBot="1">
      <c r="A10" s="104" t="s">
        <v>13</v>
      </c>
      <c r="B10" s="75"/>
      <c r="C10" s="76"/>
      <c r="D10" s="77"/>
      <c r="E10" s="78"/>
      <c r="F10" s="79"/>
      <c r="G10" s="75">
        <v>20000</v>
      </c>
      <c r="H10" s="77"/>
      <c r="I10" s="78">
        <v>81200</v>
      </c>
      <c r="J10" s="80"/>
      <c r="O10" s="4"/>
    </row>
    <row r="11" spans="1:16" ht="14.25" customHeight="1" thickBot="1">
      <c r="A11" s="104" t="s">
        <v>14</v>
      </c>
      <c r="B11" s="74"/>
      <c r="C11" s="71"/>
      <c r="D11" s="23"/>
      <c r="E11" s="72"/>
      <c r="F11" s="73"/>
      <c r="G11" s="74"/>
      <c r="H11" s="23"/>
      <c r="I11" s="72">
        <v>1600000</v>
      </c>
      <c r="J11" s="80"/>
      <c r="O11" s="4"/>
    </row>
    <row r="12" spans="1:16" ht="16.5" customHeight="1" thickBot="1">
      <c r="A12" s="103" t="s">
        <v>21</v>
      </c>
      <c r="B12" s="75"/>
      <c r="C12" s="76"/>
      <c r="D12" s="77"/>
      <c r="E12" s="78"/>
      <c r="F12" s="79"/>
      <c r="G12" s="75"/>
      <c r="H12" s="77"/>
      <c r="I12" s="78"/>
      <c r="J12" s="80">
        <v>1486200</v>
      </c>
      <c r="O12" s="4"/>
    </row>
    <row r="13" spans="1:16" ht="14.1" customHeight="1" thickBot="1">
      <c r="A13" s="100" t="s">
        <v>18</v>
      </c>
      <c r="B13" s="94"/>
      <c r="C13" s="33"/>
      <c r="D13" s="19"/>
      <c r="E13" s="31"/>
      <c r="F13" s="19"/>
      <c r="G13" s="32"/>
      <c r="H13" s="19"/>
      <c r="I13" s="51"/>
      <c r="J13" s="54"/>
      <c r="O13" s="4"/>
    </row>
    <row r="14" spans="1:16" ht="13.5" customHeight="1">
      <c r="A14" s="105" t="s">
        <v>9</v>
      </c>
      <c r="B14" s="38">
        <f>SUM(B9:B13)</f>
        <v>85800</v>
      </c>
      <c r="C14" s="65">
        <v>0</v>
      </c>
      <c r="D14" s="67">
        <f>SUM(D9:D13)</f>
        <v>3845500</v>
      </c>
      <c r="E14" s="36">
        <f>SUM(E9:E13)</f>
        <v>113600</v>
      </c>
      <c r="F14" s="45">
        <v>0</v>
      </c>
      <c r="G14" s="38">
        <f>SUM(G9:G13)</f>
        <v>105600</v>
      </c>
      <c r="H14" s="45">
        <v>0</v>
      </c>
      <c r="I14" s="36">
        <f>SUM(I9:I13)</f>
        <v>1781200</v>
      </c>
      <c r="J14" s="55">
        <f>SUM(J9:J13)</f>
        <v>1486200</v>
      </c>
      <c r="O14" s="4"/>
    </row>
    <row r="15" spans="1:16" ht="6" customHeight="1" thickBot="1">
      <c r="A15" s="95"/>
      <c r="B15" s="39"/>
      <c r="C15" s="66"/>
      <c r="D15" s="68"/>
      <c r="E15" s="37"/>
      <c r="F15" s="42"/>
      <c r="G15" s="39"/>
      <c r="H15" s="46"/>
      <c r="I15" s="40"/>
      <c r="J15" s="56"/>
      <c r="O15" s="4"/>
    </row>
    <row r="16" spans="1:16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5.75" thickBot="1">
      <c r="O17" s="2"/>
    </row>
    <row r="18" spans="1:15" ht="15.75" thickBot="1">
      <c r="A18" s="96" t="s">
        <v>10</v>
      </c>
      <c r="B18" s="48" t="s">
        <v>0</v>
      </c>
      <c r="C18" s="48"/>
      <c r="D18" s="30"/>
      <c r="E18" s="12"/>
      <c r="F18" s="13"/>
      <c r="G18" s="12"/>
      <c r="O18" s="2"/>
    </row>
    <row r="19" spans="1:15" ht="15.75" thickBot="1">
      <c r="A19" s="110"/>
      <c r="B19" s="59">
        <v>2016</v>
      </c>
      <c r="C19" s="59"/>
      <c r="D19" s="26">
        <v>2017</v>
      </c>
      <c r="E19" s="14"/>
      <c r="F19" s="60" t="s">
        <v>1</v>
      </c>
      <c r="G19" s="22"/>
      <c r="O19" s="2"/>
    </row>
    <row r="20" spans="1:15">
      <c r="A20" s="111"/>
      <c r="B20" s="7" t="s">
        <v>6</v>
      </c>
      <c r="C20" s="27" t="s">
        <v>7</v>
      </c>
      <c r="D20" s="5" t="s">
        <v>6</v>
      </c>
      <c r="E20" s="24" t="s">
        <v>7</v>
      </c>
      <c r="F20" s="61" t="s">
        <v>6</v>
      </c>
      <c r="G20" s="16" t="s">
        <v>7</v>
      </c>
      <c r="O20" s="2"/>
    </row>
    <row r="21" spans="1:15" ht="15.75" thickBot="1">
      <c r="A21" s="112"/>
      <c r="B21" s="8" t="s">
        <v>2</v>
      </c>
      <c r="C21" s="15" t="s">
        <v>2</v>
      </c>
      <c r="D21" s="6" t="s">
        <v>2</v>
      </c>
      <c r="E21" s="17" t="s">
        <v>2</v>
      </c>
      <c r="F21" s="8" t="s">
        <v>2</v>
      </c>
      <c r="G21" s="17" t="s">
        <v>2</v>
      </c>
      <c r="O21" s="2"/>
    </row>
    <row r="22" spans="1:15" ht="15.75" thickBot="1">
      <c r="A22" s="108" t="s">
        <v>15</v>
      </c>
      <c r="B22" s="106">
        <v>20000</v>
      </c>
      <c r="C22" s="90"/>
      <c r="D22" s="9">
        <v>0</v>
      </c>
      <c r="E22" s="18">
        <v>0</v>
      </c>
      <c r="F22" s="10">
        <f>SUM(B9+E9+G9+I9+B22)</f>
        <v>405000</v>
      </c>
      <c r="G22" s="18">
        <v>0</v>
      </c>
      <c r="O22" s="2"/>
    </row>
    <row r="23" spans="1:15" ht="15.75" thickBot="1">
      <c r="A23" s="113" t="s">
        <v>19</v>
      </c>
      <c r="B23" s="75">
        <v>0</v>
      </c>
      <c r="C23" s="92"/>
      <c r="D23" s="78"/>
      <c r="E23" s="77"/>
      <c r="F23" s="75">
        <f>SUM(G10+I10)</f>
        <v>101200</v>
      </c>
      <c r="G23" s="93"/>
      <c r="O23" s="2"/>
    </row>
    <row r="24" spans="1:15" ht="15.75" thickBot="1">
      <c r="A24" s="114" t="s">
        <v>16</v>
      </c>
      <c r="B24" s="74">
        <v>1825100</v>
      </c>
      <c r="C24" s="91"/>
      <c r="D24" s="72"/>
      <c r="E24" s="23"/>
      <c r="F24" s="74">
        <f>SUM(I11+B24)</f>
        <v>3425100</v>
      </c>
      <c r="G24" s="23"/>
      <c r="J24" s="88"/>
      <c r="O24" s="2"/>
    </row>
    <row r="25" spans="1:15" ht="15.75" thickBot="1">
      <c r="A25" s="100"/>
      <c r="B25" s="94"/>
      <c r="C25" s="33"/>
      <c r="D25" s="35"/>
      <c r="E25" s="23"/>
      <c r="F25" s="32"/>
      <c r="G25" s="19"/>
      <c r="O25" s="2"/>
    </row>
    <row r="26" spans="1:15" ht="15.75" thickBot="1">
      <c r="A26" s="115" t="s">
        <v>17</v>
      </c>
      <c r="B26" s="107"/>
      <c r="C26" s="25">
        <v>1065100</v>
      </c>
      <c r="D26" s="34">
        <v>0</v>
      </c>
      <c r="E26" s="21">
        <v>0</v>
      </c>
      <c r="F26" s="32"/>
      <c r="G26" s="20">
        <f>SUM(J12+C26)</f>
        <v>2551300</v>
      </c>
      <c r="O26" s="2"/>
    </row>
    <row r="27" spans="1:15" ht="15" customHeight="1">
      <c r="A27" s="109" t="s">
        <v>18</v>
      </c>
      <c r="B27" s="62">
        <v>0</v>
      </c>
      <c r="C27" s="84">
        <v>400000</v>
      </c>
      <c r="D27" s="57">
        <v>0</v>
      </c>
      <c r="E27" s="86">
        <v>780000</v>
      </c>
      <c r="F27" s="62">
        <v>0</v>
      </c>
      <c r="G27" s="86">
        <f>SUM(B27:F27)</f>
        <v>1180000</v>
      </c>
      <c r="O27" s="2"/>
    </row>
    <row r="28" spans="1:15" ht="12.75" customHeight="1" thickBot="1">
      <c r="A28" s="99"/>
      <c r="B28" s="58"/>
      <c r="C28" s="85"/>
      <c r="D28" s="35"/>
      <c r="E28" s="87"/>
      <c r="F28" s="58"/>
      <c r="G28" s="87"/>
      <c r="O28" s="2"/>
    </row>
    <row r="29" spans="1:15" ht="17.25" customHeight="1">
      <c r="A29" s="116" t="s">
        <v>9</v>
      </c>
      <c r="B29" s="38">
        <f>SUM(B22:B24)</f>
        <v>1845100</v>
      </c>
      <c r="C29" s="43">
        <f>SUM(C26:C28)</f>
        <v>1465100</v>
      </c>
      <c r="D29" s="36">
        <f>SUM(D22:D27)</f>
        <v>0</v>
      </c>
      <c r="E29" s="45">
        <f>SUM(E22:E27)</f>
        <v>780000</v>
      </c>
      <c r="F29" s="38">
        <f>SUM(F22:F27)</f>
        <v>3931300</v>
      </c>
      <c r="G29" s="45">
        <f>SUM(G22:G27)</f>
        <v>3731300</v>
      </c>
      <c r="O29" s="2"/>
    </row>
    <row r="30" spans="1:15" ht="3.75" customHeight="1" thickBot="1">
      <c r="A30" s="95"/>
      <c r="B30" s="63"/>
      <c r="C30" s="44"/>
      <c r="D30" s="41"/>
      <c r="E30" s="46"/>
      <c r="F30" s="63"/>
      <c r="G30" s="49"/>
      <c r="K30" s="2"/>
      <c r="L30" s="2"/>
      <c r="M30" s="2"/>
      <c r="N30" s="2"/>
      <c r="O30" s="2"/>
    </row>
    <row r="31" spans="1:15">
      <c r="A31" s="2"/>
      <c r="B31" s="2"/>
      <c r="C31" s="2"/>
      <c r="D31" s="2"/>
      <c r="K31" s="2"/>
      <c r="L31" s="2"/>
      <c r="M31" s="2"/>
      <c r="N31" s="2"/>
      <c r="O31" s="2"/>
    </row>
    <row r="32" spans="1:15">
      <c r="A32" s="50" t="s">
        <v>11</v>
      </c>
      <c r="B32" s="11"/>
      <c r="C32" s="11"/>
      <c r="D32" s="1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11" t="s">
        <v>22</v>
      </c>
      <c r="B33" s="11"/>
      <c r="C33" s="11"/>
      <c r="D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</sheetData>
  <phoneticPr fontId="9" type="noConversion"/>
  <pageMargins left="0.70866141732283472" right="0.70866141732283472" top="0.78740157480314965" bottom="0.78740157480314965" header="0.31496062992125984" footer="0.31496062992125984"/>
  <pageSetup paperSize="9" orientation="landscape" r:id="rId1"/>
  <headerFooter alignWithMargins="0">
    <oddHeader xml:space="preserve">&amp;C&amp;"-,Fett"&amp;U
&amp;"Arial,Fett"
3.3  Zahlungsfluss 2012 -2017 (Neueinstellung in  HH- Plan 2012 ff.)&amp;"Arial,Standard"&amp;U
&amp;10Brücke /Straße (insgesamt in kreuzungsbedingten Kosten)-nach Kostenschätzung Stand:  2012&amp;11
</oddHeader>
    <oddFooter>&amp;C&amp;"Arial,Standard"-1-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B6-neu</vt:lpstr>
      <vt:lpstr>B6</vt:lpstr>
      <vt:lpstr>Tabelle2</vt:lpstr>
      <vt:lpstr>Tabelle3</vt:lpstr>
      <vt:lpstr>Tabelle4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2012-06-06T11:27:01Z</cp:lastPrinted>
  <dcterms:created xsi:type="dcterms:W3CDTF">2011-11-17T14:03:01Z</dcterms:created>
  <dcterms:modified xsi:type="dcterms:W3CDTF">2012-06-26T09:11:27Z</dcterms:modified>
</cp:coreProperties>
</file>