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15" windowWidth="14100" windowHeight="8580"/>
  </bookViews>
  <sheets>
    <sheet name="2012 - 2017" sheetId="13" r:id="rId1"/>
  </sheets>
  <calcPr calcId="125725"/>
</workbook>
</file>

<file path=xl/calcChain.xml><?xml version="1.0" encoding="utf-8"?>
<calcChain xmlns="http://schemas.openxmlformats.org/spreadsheetml/2006/main">
  <c r="H27" i="13"/>
  <c r="H22"/>
  <c r="H12"/>
  <c r="D27"/>
  <c r="E27"/>
  <c r="F27"/>
  <c r="G27"/>
  <c r="C27"/>
  <c r="D22"/>
  <c r="E22"/>
  <c r="F22"/>
  <c r="G22"/>
  <c r="C22"/>
  <c r="C8"/>
  <c r="C12" s="1"/>
  <c r="D12"/>
  <c r="E12"/>
  <c r="F12"/>
  <c r="G12"/>
</calcChain>
</file>

<file path=xl/sharedStrings.xml><?xml version="1.0" encoding="utf-8"?>
<sst xmlns="http://schemas.openxmlformats.org/spreadsheetml/2006/main" count="27" uniqueCount="26">
  <si>
    <t>Nutz-Zug-km Straßenbahn</t>
  </si>
  <si>
    <t>davon HAVAG</t>
  </si>
  <si>
    <t xml:space="preserve">         Subunternehmer</t>
  </si>
  <si>
    <t>Plan 2012</t>
  </si>
  <si>
    <t>Plan 2013</t>
  </si>
  <si>
    <t>Plan 2014</t>
  </si>
  <si>
    <t>Plan 2015</t>
  </si>
  <si>
    <t>Plan 2016</t>
  </si>
  <si>
    <t>Nutz-Wagen-km Bus</t>
  </si>
  <si>
    <t>Nutz-km gesamt</t>
  </si>
  <si>
    <t>H A V A G</t>
  </si>
  <si>
    <t>Betriebskostenzuschuss [€]</t>
  </si>
  <si>
    <t>Ausgleich verbundbedingter Belastungen [€]</t>
  </si>
  <si>
    <t>davon Eigenmittel der Stadt [€]</t>
  </si>
  <si>
    <t>davon Landesmittel [€]</t>
  </si>
  <si>
    <t>M D V</t>
  </si>
  <si>
    <t>Finanzierungsplan 2012 bis 2017</t>
  </si>
  <si>
    <t>Stand November 2012</t>
  </si>
  <si>
    <t>Plan 2017</t>
  </si>
  <si>
    <t>Betriebskostenzuschuss Bedarf [€]*</t>
  </si>
  <si>
    <t>Schienenersatzverkehr-km gesamt</t>
  </si>
  <si>
    <t>Schienenersatzverkehr-km  HAVAG</t>
  </si>
  <si>
    <t>Schienenersatzverkehr-km  Subunternehmer</t>
  </si>
  <si>
    <t>davon ÖPNVG-Landesmittel (Regio) [€]**</t>
  </si>
  <si>
    <t xml:space="preserve">* Gegenwärtig (seit 2010) wird der ÖPNV-Betrieb (bis auf Betriebshof Rosengarten) im Querverbund vollständig finanziert. Wenn der Zuschussbedarf (abzgl. Regio-Förderung) die verfügbaren Querverbundmittel der Stadtwerke Halle GmbH übersteigt, ist die Stadt gemäß Verkehrsbedienungsfinanzierungsvertrag verpflichtet das Defizit auszugleichen.                                                                                                                                                                       </t>
  </si>
  <si>
    <t>** Ab 2012 gilt folgende Regelung in § 8 (3) ÖPNVG: "Die Höhe der Zuweisungen verändert sich in den nachfolgenden Jahren entsprechend der Höhe der dem Land aus dem Regionalisierungsgesetz zufließenden Mittel." Da das Regionalisierungsgesetz 2013 einer Novellierung unterzogen werden soll, ist ab 2014 mit signifikanten Änderungen der Beträge zu rechnen.</t>
  </si>
</sst>
</file>

<file path=xl/styles.xml><?xml version="1.0" encoding="utf-8"?>
<styleSheet xmlns="http://schemas.openxmlformats.org/spreadsheetml/2006/main">
  <numFmts count="1">
    <numFmt numFmtId="164" formatCode="#,##0.0"/>
  </numFmts>
  <fonts count="9">
    <font>
      <sz val="12"/>
      <name val="Frutiger LT 47 LightCn"/>
    </font>
    <font>
      <sz val="8"/>
      <name val="Frutiger LT 47 LightCn"/>
    </font>
    <font>
      <sz val="11"/>
      <name val="Arial"/>
      <family val="2"/>
    </font>
    <font>
      <sz val="10"/>
      <name val="Arial"/>
      <family val="2"/>
    </font>
    <font>
      <b/>
      <sz val="14"/>
      <name val="Arial"/>
      <family val="2"/>
    </font>
    <font>
      <b/>
      <sz val="12"/>
      <name val="Arial"/>
      <family val="2"/>
    </font>
    <font>
      <b/>
      <sz val="10"/>
      <name val="Arial"/>
      <family val="2"/>
    </font>
    <font>
      <b/>
      <sz val="11"/>
      <name val="Arial"/>
      <family val="2"/>
    </font>
    <font>
      <b/>
      <sz val="12"/>
      <name val="Frutiger LT 47 LightCn"/>
    </font>
  </fonts>
  <fills count="2">
    <fill>
      <patternFill patternType="none"/>
    </fill>
    <fill>
      <patternFill patternType="gray125"/>
    </fill>
  </fills>
  <borders count="20">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s>
  <cellStyleXfs count="1">
    <xf numFmtId="0" fontId="0" fillId="0" borderId="0"/>
  </cellStyleXfs>
  <cellXfs count="54">
    <xf numFmtId="0" fontId="0" fillId="0" borderId="0" xfId="0"/>
    <xf numFmtId="0" fontId="3" fillId="0" borderId="0" xfId="0" applyFont="1"/>
    <xf numFmtId="0" fontId="6" fillId="0" borderId="0" xfId="0" applyFont="1"/>
    <xf numFmtId="3" fontId="3" fillId="0" borderId="1" xfId="0" applyNumberFormat="1" applyFont="1" applyBorder="1"/>
    <xf numFmtId="0" fontId="5" fillId="0" borderId="3" xfId="0" applyFont="1" applyBorder="1" applyAlignment="1">
      <alignment horizontal="center" vertical="center"/>
    </xf>
    <xf numFmtId="0" fontId="2" fillId="0" borderId="1" xfId="0" applyFont="1" applyBorder="1"/>
    <xf numFmtId="0" fontId="2" fillId="0" borderId="0" xfId="0" applyFont="1"/>
    <xf numFmtId="3" fontId="2" fillId="0" borderId="1" xfId="0" applyNumberFormat="1" applyFont="1" applyBorder="1"/>
    <xf numFmtId="3" fontId="7" fillId="0" borderId="1" xfId="0" applyNumberFormat="1" applyFont="1" applyFill="1" applyBorder="1"/>
    <xf numFmtId="0" fontId="7" fillId="0" borderId="0" xfId="0" applyFont="1"/>
    <xf numFmtId="3" fontId="2" fillId="0" borderId="1" xfId="0" applyNumberFormat="1" applyFont="1" applyFill="1" applyBorder="1"/>
    <xf numFmtId="3" fontId="7" fillId="0" borderId="0" xfId="0" applyNumberFormat="1" applyFont="1"/>
    <xf numFmtId="0" fontId="2" fillId="0" borderId="2" xfId="0" applyFont="1" applyBorder="1"/>
    <xf numFmtId="0" fontId="3" fillId="0" borderId="2" xfId="0" applyFont="1" applyBorder="1"/>
    <xf numFmtId="0" fontId="7" fillId="0" borderId="2" xfId="0" applyFont="1" applyFill="1" applyBorder="1"/>
    <xf numFmtId="0" fontId="2" fillId="0" borderId="2" xfId="0" applyFont="1" applyFill="1" applyBorder="1"/>
    <xf numFmtId="3" fontId="7" fillId="0" borderId="2" xfId="0" applyNumberFormat="1" applyFont="1" applyFill="1" applyBorder="1"/>
    <xf numFmtId="164" fontId="2" fillId="0" borderId="0" xfId="0" applyNumberFormat="1" applyFont="1" applyBorder="1"/>
    <xf numFmtId="3" fontId="2" fillId="0" borderId="0" xfId="0" applyNumberFormat="1" applyFont="1" applyBorder="1"/>
    <xf numFmtId="3" fontId="2" fillId="0" borderId="0" xfId="0" applyNumberFormat="1" applyFont="1"/>
    <xf numFmtId="3" fontId="3" fillId="0" borderId="0" xfId="0" applyNumberFormat="1" applyFont="1"/>
    <xf numFmtId="3" fontId="7" fillId="0" borderId="0" xfId="0" applyNumberFormat="1" applyFont="1" applyBorder="1"/>
    <xf numFmtId="164" fontId="2" fillId="0" borderId="1" xfId="0" applyNumberFormat="1" applyFont="1" applyBorder="1"/>
    <xf numFmtId="3" fontId="7" fillId="0" borderId="1" xfId="0" applyNumberFormat="1" applyFont="1" applyBorder="1"/>
    <xf numFmtId="0" fontId="2" fillId="0" borderId="7" xfId="0" applyFont="1" applyBorder="1"/>
    <xf numFmtId="164" fontId="2" fillId="0" borderId="8" xfId="0" applyNumberFormat="1" applyFont="1" applyBorder="1"/>
    <xf numFmtId="164" fontId="2" fillId="0" borderId="6" xfId="0" applyNumberFormat="1" applyFont="1" applyBorder="1"/>
    <xf numFmtId="3" fontId="7" fillId="0" borderId="6" xfId="0" applyNumberFormat="1" applyFont="1" applyBorder="1"/>
    <xf numFmtId="3" fontId="2" fillId="0" borderId="6" xfId="0" applyNumberFormat="1" applyFont="1" applyBorder="1"/>
    <xf numFmtId="3" fontId="2" fillId="0" borderId="5" xfId="0" applyNumberFormat="1" applyFont="1" applyBorder="1"/>
    <xf numFmtId="3" fontId="2" fillId="0" borderId="14" xfId="0" applyNumberFormat="1" applyFont="1" applyBorder="1"/>
    <xf numFmtId="3" fontId="2" fillId="0" borderId="15" xfId="0" applyNumberFormat="1" applyFont="1" applyBorder="1"/>
    <xf numFmtId="0" fontId="4" fillId="0" borderId="0" xfId="0" applyFont="1" applyBorder="1"/>
    <xf numFmtId="0" fontId="3" fillId="0" borderId="0" xfId="0" applyFont="1" applyBorder="1"/>
    <xf numFmtId="49" fontId="3" fillId="0" borderId="0" xfId="0" applyNumberFormat="1" applyFont="1" applyAlignment="1">
      <alignment horizontal="right"/>
    </xf>
    <xf numFmtId="0" fontId="6" fillId="0" borderId="16" xfId="0" applyFont="1" applyBorder="1" applyAlignment="1"/>
    <xf numFmtId="0" fontId="0" fillId="0" borderId="17" xfId="0" applyBorder="1" applyAlignment="1"/>
    <xf numFmtId="0" fontId="0" fillId="0" borderId="0" xfId="0" applyAlignment="1">
      <alignment wrapText="1"/>
    </xf>
    <xf numFmtId="0" fontId="7" fillId="0" borderId="9" xfId="0" applyFont="1" applyBorder="1" applyAlignment="1">
      <alignment horizontal="center" vertical="center" textRotation="90"/>
    </xf>
    <xf numFmtId="0" fontId="8" fillId="0" borderId="4" xfId="0" applyFont="1" applyBorder="1" applyAlignment="1">
      <alignment horizontal="center" vertical="center" textRotation="90"/>
    </xf>
    <xf numFmtId="0" fontId="8" fillId="0" borderId="10" xfId="0" applyFont="1" applyBorder="1" applyAlignment="1">
      <alignment horizontal="center" vertical="center" textRotation="90"/>
    </xf>
    <xf numFmtId="0" fontId="8" fillId="0" borderId="11" xfId="0" applyFont="1" applyBorder="1" applyAlignment="1">
      <alignment horizontal="center" vertical="center" textRotation="90"/>
    </xf>
    <xf numFmtId="0" fontId="0" fillId="0" borderId="12" xfId="0" applyBorder="1" applyAlignment="1">
      <alignment horizontal="center" vertical="center" textRotation="90"/>
    </xf>
    <xf numFmtId="0" fontId="0" fillId="0" borderId="13" xfId="0" applyBorder="1" applyAlignment="1">
      <alignment horizontal="center" vertical="center" textRotation="90"/>
    </xf>
    <xf numFmtId="0" fontId="3" fillId="0" borderId="0" xfId="0" applyFont="1" applyAlignment="1">
      <alignment vertical="top" wrapText="1"/>
    </xf>
    <xf numFmtId="0" fontId="5" fillId="0" borderId="18" xfId="0" applyFont="1" applyBorder="1" applyAlignment="1">
      <alignment horizontal="center" vertical="center"/>
    </xf>
    <xf numFmtId="0" fontId="2" fillId="0" borderId="6" xfId="0" applyFont="1" applyBorder="1"/>
    <xf numFmtId="3" fontId="3" fillId="0" borderId="6" xfId="0" applyNumberFormat="1" applyFont="1" applyBorder="1"/>
    <xf numFmtId="3" fontId="7" fillId="0" borderId="6" xfId="0" applyNumberFormat="1" applyFont="1" applyFill="1" applyBorder="1"/>
    <xf numFmtId="3" fontId="2" fillId="0" borderId="6" xfId="0" applyNumberFormat="1" applyFont="1" applyFill="1" applyBorder="1"/>
    <xf numFmtId="164" fontId="2" fillId="0" borderId="19" xfId="0" applyNumberFormat="1" applyFont="1" applyBorder="1"/>
    <xf numFmtId="3" fontId="7" fillId="0" borderId="1" xfId="0" applyNumberFormat="1" applyFont="1" applyBorder="1" applyAlignment="1">
      <alignment wrapText="1"/>
    </xf>
    <xf numFmtId="0" fontId="0" fillId="0" borderId="0" xfId="0" applyAlignment="1"/>
    <xf numFmtId="0" fontId="3" fillId="0" borderId="0" xfId="0" applyNumberFormat="1" applyFont="1" applyAlignment="1">
      <alignment wrapText="1"/>
    </xf>
  </cellXfs>
  <cellStyles count="1">
    <cellStyle name="Standard"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H31"/>
  <sheetViews>
    <sheetView showGridLines="0" tabSelected="1" workbookViewId="0">
      <selection activeCell="A30" sqref="A30"/>
    </sheetView>
  </sheetViews>
  <sheetFormatPr baseColWidth="10" defaultColWidth="11" defaultRowHeight="12.75"/>
  <cols>
    <col min="1" max="1" width="6.109375" style="1" customWidth="1"/>
    <col min="2" max="2" width="36.109375" style="1" customWidth="1"/>
    <col min="3" max="8" width="10.77734375" style="1" customWidth="1"/>
    <col min="9" max="16384" width="11" style="1"/>
  </cols>
  <sheetData>
    <row r="2" spans="1:8" ht="18">
      <c r="A2" s="32" t="s">
        <v>16</v>
      </c>
      <c r="C2" s="33"/>
      <c r="H2" s="34" t="s">
        <v>17</v>
      </c>
    </row>
    <row r="3" spans="1:8" ht="15" customHeight="1" thickBot="1"/>
    <row r="4" spans="1:8" s="2" customFormat="1" ht="30" customHeight="1">
      <c r="A4" s="35"/>
      <c r="B4" s="36"/>
      <c r="C4" s="4" t="s">
        <v>3</v>
      </c>
      <c r="D4" s="4" t="s">
        <v>4</v>
      </c>
      <c r="E4" s="4" t="s">
        <v>5</v>
      </c>
      <c r="F4" s="4" t="s">
        <v>6</v>
      </c>
      <c r="G4" s="4" t="s">
        <v>7</v>
      </c>
      <c r="H4" s="45" t="s">
        <v>18</v>
      </c>
    </row>
    <row r="5" spans="1:8" s="6" customFormat="1" ht="7.5" customHeight="1">
      <c r="A5" s="38" t="s">
        <v>10</v>
      </c>
      <c r="B5" s="12"/>
      <c r="C5" s="5"/>
      <c r="D5" s="5"/>
      <c r="E5" s="5"/>
      <c r="F5" s="5"/>
      <c r="G5" s="5"/>
      <c r="H5" s="46"/>
    </row>
    <row r="6" spans="1:8" s="6" customFormat="1" ht="14.25">
      <c r="A6" s="39"/>
      <c r="B6" s="12" t="s">
        <v>0</v>
      </c>
      <c r="C6" s="7">
        <v>5531148</v>
      </c>
      <c r="D6" s="7">
        <v>5383906</v>
      </c>
      <c r="E6" s="7">
        <v>5333266</v>
      </c>
      <c r="F6" s="7">
        <v>5333266</v>
      </c>
      <c r="G6" s="7">
        <v>5386773</v>
      </c>
      <c r="H6" s="28">
        <v>5386773</v>
      </c>
    </row>
    <row r="7" spans="1:8" s="6" customFormat="1" ht="7.5" customHeight="1">
      <c r="A7" s="39"/>
      <c r="B7" s="12"/>
      <c r="C7" s="7"/>
      <c r="D7" s="7"/>
      <c r="E7" s="7"/>
      <c r="F7" s="7"/>
      <c r="G7" s="7"/>
      <c r="H7" s="28"/>
    </row>
    <row r="8" spans="1:8" s="6" customFormat="1" ht="14.25">
      <c r="A8" s="39"/>
      <c r="B8" s="12" t="s">
        <v>8</v>
      </c>
      <c r="C8" s="7">
        <f>SUM(C9:C10)</f>
        <v>3256380</v>
      </c>
      <c r="D8" s="7">
        <v>3074171</v>
      </c>
      <c r="E8" s="7">
        <v>3074171</v>
      </c>
      <c r="F8" s="7">
        <v>3074171</v>
      </c>
      <c r="G8" s="7">
        <v>3074171</v>
      </c>
      <c r="H8" s="28">
        <v>3074171</v>
      </c>
    </row>
    <row r="9" spans="1:8">
      <c r="A9" s="39"/>
      <c r="B9" s="13" t="s">
        <v>1</v>
      </c>
      <c r="C9" s="3">
        <v>1516222</v>
      </c>
      <c r="D9" s="3">
        <v>1351237</v>
      </c>
      <c r="E9" s="3">
        <v>1351237</v>
      </c>
      <c r="F9" s="3">
        <v>1351237</v>
      </c>
      <c r="G9" s="3">
        <v>1351237</v>
      </c>
      <c r="H9" s="47">
        <v>1351237</v>
      </c>
    </row>
    <row r="10" spans="1:8">
      <c r="A10" s="39"/>
      <c r="B10" s="13" t="s">
        <v>2</v>
      </c>
      <c r="C10" s="3">
        <v>1740158</v>
      </c>
      <c r="D10" s="3">
        <v>1722934</v>
      </c>
      <c r="E10" s="3">
        <v>1722934</v>
      </c>
      <c r="F10" s="3">
        <v>1722934</v>
      </c>
      <c r="G10" s="3">
        <v>1722934</v>
      </c>
      <c r="H10" s="47">
        <v>1722934</v>
      </c>
    </row>
    <row r="11" spans="1:8" s="6" customFormat="1" ht="7.5" customHeight="1">
      <c r="A11" s="39"/>
      <c r="B11" s="12"/>
      <c r="C11" s="7"/>
      <c r="D11" s="7"/>
      <c r="E11" s="7"/>
      <c r="F11" s="7"/>
      <c r="G11" s="7"/>
      <c r="H11" s="28"/>
    </row>
    <row r="12" spans="1:8" s="9" customFormat="1" ht="15">
      <c r="A12" s="39"/>
      <c r="B12" s="14" t="s">
        <v>9</v>
      </c>
      <c r="C12" s="8">
        <f>C6+C8</f>
        <v>8787528</v>
      </c>
      <c r="D12" s="8">
        <f>D6+D8</f>
        <v>8458077</v>
      </c>
      <c r="E12" s="8">
        <f>E6+E8</f>
        <v>8407437</v>
      </c>
      <c r="F12" s="8">
        <f>F6+F8</f>
        <v>8407437</v>
      </c>
      <c r="G12" s="8">
        <f>G6+G8</f>
        <v>8460944</v>
      </c>
      <c r="H12" s="48">
        <f>H6+H8</f>
        <v>8460944</v>
      </c>
    </row>
    <row r="13" spans="1:8" s="9" customFormat="1" ht="7.5" customHeight="1">
      <c r="A13" s="39"/>
      <c r="B13" s="14"/>
      <c r="C13" s="8"/>
      <c r="D13" s="8"/>
      <c r="E13" s="8"/>
      <c r="F13" s="8"/>
      <c r="G13" s="8"/>
      <c r="H13" s="48"/>
    </row>
    <row r="14" spans="1:8" s="9" customFormat="1" ht="15">
      <c r="A14" s="39"/>
      <c r="B14" s="15" t="s">
        <v>21</v>
      </c>
      <c r="C14" s="10">
        <v>10000</v>
      </c>
      <c r="D14" s="10">
        <v>127261</v>
      </c>
      <c r="E14" s="10">
        <v>127261</v>
      </c>
      <c r="F14" s="10">
        <v>127261</v>
      </c>
      <c r="G14" s="10">
        <v>110000</v>
      </c>
      <c r="H14" s="49">
        <v>110000</v>
      </c>
    </row>
    <row r="15" spans="1:8" s="9" customFormat="1" ht="15">
      <c r="A15" s="39"/>
      <c r="B15" s="15" t="s">
        <v>22</v>
      </c>
      <c r="C15" s="10">
        <v>20000</v>
      </c>
      <c r="D15" s="10">
        <v>205288</v>
      </c>
      <c r="E15" s="10">
        <v>205288</v>
      </c>
      <c r="F15" s="10">
        <v>205288</v>
      </c>
      <c r="G15" s="10">
        <v>145000</v>
      </c>
      <c r="H15" s="49">
        <v>145000</v>
      </c>
    </row>
    <row r="16" spans="1:8" s="9" customFormat="1" ht="15">
      <c r="A16" s="39"/>
      <c r="B16" s="14" t="s">
        <v>20</v>
      </c>
      <c r="C16" s="8">
        <v>30000</v>
      </c>
      <c r="D16" s="8">
        <v>332549</v>
      </c>
      <c r="E16" s="8">
        <v>332549</v>
      </c>
      <c r="F16" s="8">
        <v>332549</v>
      </c>
      <c r="G16" s="8">
        <v>255000</v>
      </c>
      <c r="H16" s="48">
        <v>255000</v>
      </c>
    </row>
    <row r="17" spans="1:8" s="6" customFormat="1" ht="7.5" customHeight="1">
      <c r="A17" s="39"/>
      <c r="B17" s="15"/>
      <c r="C17" s="10"/>
      <c r="D17" s="10"/>
      <c r="E17" s="10"/>
      <c r="F17" s="10"/>
      <c r="G17" s="10"/>
      <c r="H17" s="49"/>
    </row>
    <row r="18" spans="1:8" s="11" customFormat="1" ht="15">
      <c r="A18" s="39"/>
      <c r="B18" s="16" t="s">
        <v>19</v>
      </c>
      <c r="C18" s="8">
        <v>22784466</v>
      </c>
      <c r="D18" s="8">
        <v>22500663</v>
      </c>
      <c r="E18" s="8">
        <v>22468283</v>
      </c>
      <c r="F18" s="8">
        <v>22305707</v>
      </c>
      <c r="G18" s="8">
        <v>22082788</v>
      </c>
      <c r="H18" s="48">
        <v>19191878</v>
      </c>
    </row>
    <row r="19" spans="1:8" s="6" customFormat="1" ht="7.5" customHeight="1">
      <c r="A19" s="40"/>
      <c r="B19" s="12"/>
      <c r="C19" s="25"/>
      <c r="D19" s="25"/>
      <c r="E19" s="25"/>
      <c r="F19" s="25"/>
      <c r="G19" s="25"/>
      <c r="H19" s="50"/>
    </row>
    <row r="20" spans="1:8" s="6" customFormat="1" ht="7.5" customHeight="1">
      <c r="A20" s="41" t="s">
        <v>15</v>
      </c>
      <c r="B20" s="24"/>
      <c r="C20" s="17"/>
      <c r="D20" s="22"/>
      <c r="E20" s="17"/>
      <c r="F20" s="22"/>
      <c r="G20" s="22"/>
      <c r="H20" s="26"/>
    </row>
    <row r="21" spans="1:8" s="11" customFormat="1" ht="15">
      <c r="A21" s="42"/>
      <c r="B21" s="23" t="s">
        <v>11</v>
      </c>
      <c r="C21" s="21">
        <v>271000</v>
      </c>
      <c r="D21" s="23">
        <v>271000</v>
      </c>
      <c r="E21" s="21">
        <v>271000</v>
      </c>
      <c r="F21" s="23">
        <v>271000</v>
      </c>
      <c r="G21" s="23">
        <v>271000</v>
      </c>
      <c r="H21" s="27">
        <v>271000</v>
      </c>
    </row>
    <row r="22" spans="1:8" s="19" customFormat="1" ht="14.25">
      <c r="A22" s="42"/>
      <c r="B22" s="5" t="s">
        <v>23</v>
      </c>
      <c r="C22" s="18">
        <f>C21</f>
        <v>271000</v>
      </c>
      <c r="D22" s="7">
        <f t="shared" ref="D22:G22" si="0">D21</f>
        <v>271000</v>
      </c>
      <c r="E22" s="18">
        <f t="shared" si="0"/>
        <v>271000</v>
      </c>
      <c r="F22" s="7">
        <f t="shared" si="0"/>
        <v>271000</v>
      </c>
      <c r="G22" s="7">
        <f t="shared" si="0"/>
        <v>271000</v>
      </c>
      <c r="H22" s="28">
        <f t="shared" ref="H22" si="1">H21</f>
        <v>271000</v>
      </c>
    </row>
    <row r="23" spans="1:8" s="19" customFormat="1" ht="14.25">
      <c r="A23" s="42"/>
      <c r="B23" s="5" t="s">
        <v>13</v>
      </c>
      <c r="C23" s="18">
        <v>0</v>
      </c>
      <c r="D23" s="7">
        <v>0</v>
      </c>
      <c r="E23" s="18">
        <v>0</v>
      </c>
      <c r="F23" s="7">
        <v>0</v>
      </c>
      <c r="G23" s="7">
        <v>0</v>
      </c>
      <c r="H23" s="28">
        <v>0</v>
      </c>
    </row>
    <row r="24" spans="1:8" s="19" customFormat="1" ht="7.5" customHeight="1">
      <c r="A24" s="42"/>
      <c r="B24" s="7"/>
      <c r="C24" s="18"/>
      <c r="D24" s="7"/>
      <c r="E24" s="18"/>
      <c r="F24" s="7"/>
      <c r="G24" s="7"/>
      <c r="H24" s="28"/>
    </row>
    <row r="25" spans="1:8" s="11" customFormat="1" ht="15">
      <c r="A25" s="42"/>
      <c r="B25" s="51" t="s">
        <v>12</v>
      </c>
      <c r="C25" s="21">
        <v>911452</v>
      </c>
      <c r="D25" s="23">
        <v>958018</v>
      </c>
      <c r="E25" s="23">
        <v>958018</v>
      </c>
      <c r="F25" s="23">
        <v>958018</v>
      </c>
      <c r="G25" s="23">
        <v>958018</v>
      </c>
      <c r="H25" s="27">
        <v>958018</v>
      </c>
    </row>
    <row r="26" spans="1:8" s="19" customFormat="1" ht="14.25">
      <c r="A26" s="42"/>
      <c r="B26" s="5" t="s">
        <v>14</v>
      </c>
      <c r="C26" s="18">
        <v>0</v>
      </c>
      <c r="D26" s="7">
        <v>0</v>
      </c>
      <c r="E26" s="18">
        <v>0</v>
      </c>
      <c r="F26" s="7">
        <v>0</v>
      </c>
      <c r="G26" s="7">
        <v>0</v>
      </c>
      <c r="H26" s="28">
        <v>0</v>
      </c>
    </row>
    <row r="27" spans="1:8" s="19" customFormat="1" ht="14.25">
      <c r="A27" s="42"/>
      <c r="B27" s="5" t="s">
        <v>13</v>
      </c>
      <c r="C27" s="18">
        <f>C25</f>
        <v>911452</v>
      </c>
      <c r="D27" s="7">
        <f t="shared" ref="D27:G27" si="2">D25</f>
        <v>958018</v>
      </c>
      <c r="E27" s="18">
        <f t="shared" si="2"/>
        <v>958018</v>
      </c>
      <c r="F27" s="7">
        <f t="shared" si="2"/>
        <v>958018</v>
      </c>
      <c r="G27" s="7">
        <f t="shared" si="2"/>
        <v>958018</v>
      </c>
      <c r="H27" s="28">
        <f t="shared" ref="H27" si="3">H25</f>
        <v>958018</v>
      </c>
    </row>
    <row r="28" spans="1:8" s="19" customFormat="1" ht="7.5" customHeight="1" thickBot="1">
      <c r="A28" s="43"/>
      <c r="B28" s="29"/>
      <c r="C28" s="30"/>
      <c r="D28" s="29"/>
      <c r="E28" s="30"/>
      <c r="F28" s="29"/>
      <c r="G28" s="29"/>
      <c r="H28" s="31"/>
    </row>
    <row r="29" spans="1:8" s="20" customFormat="1" ht="15" customHeight="1"/>
    <row r="30" spans="1:8" ht="41.25" customHeight="1">
      <c r="B30" s="44" t="s">
        <v>24</v>
      </c>
      <c r="C30" s="44"/>
      <c r="D30" s="44"/>
      <c r="E30" s="44"/>
      <c r="F30" s="44"/>
      <c r="G30" s="44"/>
      <c r="H30" s="52"/>
    </row>
    <row r="31" spans="1:8" ht="44.25" customHeight="1">
      <c r="B31" s="53" t="s">
        <v>25</v>
      </c>
      <c r="C31" s="37"/>
      <c r="D31" s="37"/>
      <c r="E31" s="37"/>
      <c r="F31" s="37"/>
      <c r="G31" s="37"/>
      <c r="H31" s="37"/>
    </row>
  </sheetData>
  <mergeCells count="5">
    <mergeCell ref="B31:H31"/>
    <mergeCell ref="A4:B4"/>
    <mergeCell ref="A5:A19"/>
    <mergeCell ref="A20:A28"/>
    <mergeCell ref="B30:H30"/>
  </mergeCells>
  <phoneticPr fontId="1" type="noConversion"/>
  <pageMargins left="0.78740157499999996" right="0.78740157499999996" top="0.984251969" bottom="0.984251969" header="0.4921259845" footer="0.4921259845"/>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2012 - 2017</vt:lpstr>
    </vt:vector>
  </TitlesOfParts>
  <Company>HAVAG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Hartmann</dc:creator>
  <cp:lastModifiedBy>Administrator</cp:lastModifiedBy>
  <cp:lastPrinted>2012-11-28T14:21:34Z</cp:lastPrinted>
  <dcterms:created xsi:type="dcterms:W3CDTF">2007-08-01T11:40:27Z</dcterms:created>
  <dcterms:modified xsi:type="dcterms:W3CDTF">2012-11-28T14:21:47Z</dcterms:modified>
</cp:coreProperties>
</file>